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6980" windowHeight="17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'Sheet1'!$A$1:$F$28</definedName>
    <definedName name="_xlnm.Print_Titles" localSheetId="0">'Sheet1'!$A:$E,'Sheet1'!$1:$1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<sst xmlns="http://schemas.openxmlformats.org/spreadsheetml/2006/main" count="25" uniqueCount="25">
  <si>
    <t>Apr 1, '03 - Jan 29, '04</t>
  </si>
  <si>
    <t>Ordinary Income/Expense</t>
  </si>
  <si>
    <t>Income</t>
  </si>
  <si>
    <t>Exhibits</t>
  </si>
  <si>
    <t>Total Income</t>
  </si>
  <si>
    <t>Expense</t>
  </si>
  <si>
    <t>Consulting Fee</t>
  </si>
  <si>
    <t>Miscellaneous</t>
  </si>
  <si>
    <t>Accounting Services</t>
  </si>
  <si>
    <t>Bank Charges</t>
  </si>
  <si>
    <t>Credit Card Fees</t>
  </si>
  <si>
    <t>Shipping and Postage</t>
  </si>
  <si>
    <t>Steering Committee Meetings</t>
  </si>
  <si>
    <t>Total Miscellaneous</t>
  </si>
  <si>
    <t>Personnel Services</t>
  </si>
  <si>
    <t>PCM Travel</t>
  </si>
  <si>
    <t>Total Personnel Services</t>
  </si>
  <si>
    <t>Social Functions</t>
  </si>
  <si>
    <t>Wednesday Evening Social Event</t>
  </si>
  <si>
    <t>Total Social Functions</t>
  </si>
  <si>
    <t>Total Expense</t>
  </si>
  <si>
    <t>Net Ordinary Income</t>
  </si>
  <si>
    <t>Net Income</t>
  </si>
  <si>
    <t>Balance after GOMACTech-03</t>
  </si>
  <si>
    <t>Current Bank Balance*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</si>
</sst>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F28"/>
    </sheetView>
  </sheetViews>
  <sheetFormatPr defaultColWidth="11.421875" defaultRowHeight="12.75"/>
  <cols>
    <col min="1" max="4" width="3.00390625" style="10" customWidth="1"/>
    <col min="5" max="5" width="27.00390625" style="10" customWidth="1"/>
    <col min="6" max="6" width="17.7109375" style="11" bestFit="1" customWidth="1"/>
    <col min="7" max="16384" width="8.8515625" style="0" customWidth="1"/>
  </cols>
  <sheetData>
    <row r="1" spans="1:6" s="9" customFormat="1" ht="12.75" thickBot="1">
      <c r="A1" s="7"/>
      <c r="B1" s="7"/>
      <c r="C1" s="7"/>
      <c r="D1" s="7"/>
      <c r="E1" s="7"/>
      <c r="F1" s="8" t="s">
        <v>0</v>
      </c>
    </row>
    <row r="2" spans="1:6" ht="12.75" thickTop="1">
      <c r="A2" s="1"/>
      <c r="B2" s="1" t="s">
        <v>1</v>
      </c>
      <c r="C2" s="1"/>
      <c r="D2" s="1"/>
      <c r="E2" s="1"/>
      <c r="F2" s="2"/>
    </row>
    <row r="3" spans="1:6" ht="12">
      <c r="A3" s="1"/>
      <c r="B3" s="1"/>
      <c r="C3" s="1" t="s">
        <v>2</v>
      </c>
      <c r="D3" s="1"/>
      <c r="E3" s="1"/>
      <c r="F3" s="2"/>
    </row>
    <row r="4" spans="1:6" ht="12.75" thickBot="1">
      <c r="A4" s="1"/>
      <c r="B4" s="1"/>
      <c r="C4" s="1"/>
      <c r="D4" s="1" t="s">
        <v>3</v>
      </c>
      <c r="E4" s="1"/>
      <c r="F4" s="3">
        <v>22000</v>
      </c>
    </row>
    <row r="5" spans="1:6" ht="12">
      <c r="A5" s="1"/>
      <c r="B5" s="1"/>
      <c r="C5" s="1" t="s">
        <v>4</v>
      </c>
      <c r="D5" s="1"/>
      <c r="E5" s="1"/>
      <c r="F5" s="2">
        <f>ROUND(SUM(F3:F4),5)</f>
        <v>22000</v>
      </c>
    </row>
    <row r="6" spans="1:6" ht="25.5" customHeight="1">
      <c r="A6" s="1"/>
      <c r="B6" s="1"/>
      <c r="C6" s="1" t="s">
        <v>5</v>
      </c>
      <c r="D6" s="1"/>
      <c r="E6" s="1"/>
      <c r="F6" s="2"/>
    </row>
    <row r="7" spans="1:6" ht="12">
      <c r="A7" s="1"/>
      <c r="B7" s="1"/>
      <c r="C7" s="1"/>
      <c r="D7" s="1" t="s">
        <v>6</v>
      </c>
      <c r="E7" s="1"/>
      <c r="F7" s="2">
        <v>20000</v>
      </c>
    </row>
    <row r="8" spans="1:6" ht="12">
      <c r="A8" s="1"/>
      <c r="B8" s="1"/>
      <c r="C8" s="1"/>
      <c r="D8" s="1" t="s">
        <v>7</v>
      </c>
      <c r="E8" s="1"/>
      <c r="F8" s="2"/>
    </row>
    <row r="9" spans="1:6" ht="12">
      <c r="A9" s="1"/>
      <c r="B9" s="1"/>
      <c r="C9" s="1"/>
      <c r="D9" s="1"/>
      <c r="E9" s="1" t="s">
        <v>8</v>
      </c>
      <c r="F9" s="2">
        <v>5782</v>
      </c>
    </row>
    <row r="10" spans="1:6" ht="12">
      <c r="A10" s="1"/>
      <c r="B10" s="1"/>
      <c r="C10" s="1"/>
      <c r="D10" s="1"/>
      <c r="E10" s="1" t="s">
        <v>9</v>
      </c>
      <c r="F10" s="2">
        <v>70</v>
      </c>
    </row>
    <row r="11" spans="1:6" ht="12">
      <c r="A11" s="1"/>
      <c r="B11" s="1"/>
      <c r="C11" s="1"/>
      <c r="D11" s="1"/>
      <c r="E11" s="1" t="s">
        <v>10</v>
      </c>
      <c r="F11" s="2">
        <v>252.67</v>
      </c>
    </row>
    <row r="12" spans="1:6" ht="12">
      <c r="A12" s="1"/>
      <c r="B12" s="1"/>
      <c r="C12" s="1"/>
      <c r="D12" s="1"/>
      <c r="E12" s="1" t="s">
        <v>11</v>
      </c>
      <c r="F12" s="2">
        <v>19.86</v>
      </c>
    </row>
    <row r="13" spans="1:6" ht="12.75" thickBot="1">
      <c r="A13" s="1"/>
      <c r="B13" s="1"/>
      <c r="C13" s="1"/>
      <c r="D13" s="1"/>
      <c r="E13" s="1" t="s">
        <v>12</v>
      </c>
      <c r="F13" s="3">
        <v>390.49</v>
      </c>
    </row>
    <row r="14" spans="1:6" ht="12">
      <c r="A14" s="1"/>
      <c r="B14" s="1"/>
      <c r="C14" s="1"/>
      <c r="D14" s="1" t="s">
        <v>13</v>
      </c>
      <c r="E14" s="1"/>
      <c r="F14" s="2">
        <f>ROUND(SUM(F8:F13),5)</f>
        <v>6515.02</v>
      </c>
    </row>
    <row r="15" spans="1:6" ht="25.5" customHeight="1">
      <c r="A15" s="1"/>
      <c r="B15" s="1"/>
      <c r="C15" s="1"/>
      <c r="D15" s="1" t="s">
        <v>14</v>
      </c>
      <c r="E15" s="1"/>
      <c r="F15" s="2"/>
    </row>
    <row r="16" spans="1:6" ht="12.75" thickBot="1">
      <c r="A16" s="1"/>
      <c r="B16" s="1"/>
      <c r="C16" s="1"/>
      <c r="D16" s="1"/>
      <c r="E16" s="1" t="s">
        <v>15</v>
      </c>
      <c r="F16" s="3">
        <v>1263.98</v>
      </c>
    </row>
    <row r="17" spans="1:6" ht="12">
      <c r="A17" s="1"/>
      <c r="B17" s="1"/>
      <c r="C17" s="1"/>
      <c r="D17" s="1" t="s">
        <v>16</v>
      </c>
      <c r="E17" s="1"/>
      <c r="F17" s="2">
        <f>ROUND(SUM(F15:F16),5)</f>
        <v>1263.98</v>
      </c>
    </row>
    <row r="18" spans="1:6" ht="25.5" customHeight="1">
      <c r="A18" s="1"/>
      <c r="B18" s="1"/>
      <c r="C18" s="1"/>
      <c r="D18" s="1" t="s">
        <v>17</v>
      </c>
      <c r="E18" s="1"/>
      <c r="F18" s="2"/>
    </row>
    <row r="19" spans="1:6" ht="12.75" thickBot="1">
      <c r="A19" s="1"/>
      <c r="B19" s="1"/>
      <c r="C19" s="1"/>
      <c r="D19" s="1"/>
      <c r="E19" s="1" t="s">
        <v>18</v>
      </c>
      <c r="F19" s="3">
        <v>3450</v>
      </c>
    </row>
    <row r="20" spans="1:6" ht="12.75" thickBot="1">
      <c r="A20" s="1"/>
      <c r="B20" s="1"/>
      <c r="C20" s="1"/>
      <c r="D20" s="1" t="s">
        <v>19</v>
      </c>
      <c r="E20" s="1"/>
      <c r="F20" s="4">
        <f>ROUND(SUM(F18:F19),5)</f>
        <v>3450</v>
      </c>
    </row>
    <row r="21" spans="1:6" ht="25.5" customHeight="1" thickBot="1">
      <c r="A21" s="1"/>
      <c r="B21" s="1"/>
      <c r="C21" s="1" t="s">
        <v>20</v>
      </c>
      <c r="D21" s="1"/>
      <c r="E21" s="1"/>
      <c r="F21" s="4">
        <f>ROUND(SUM(F6:F7)+F14+F17+F20,5)</f>
        <v>31229</v>
      </c>
    </row>
    <row r="22" spans="1:6" ht="25.5" customHeight="1" thickBot="1">
      <c r="A22" s="1"/>
      <c r="B22" s="1" t="s">
        <v>21</v>
      </c>
      <c r="C22" s="1"/>
      <c r="D22" s="1"/>
      <c r="E22" s="1"/>
      <c r="F22" s="4">
        <f>ROUND(F2+F5-F21,5)</f>
        <v>-9229</v>
      </c>
    </row>
    <row r="23" spans="1:6" s="6" customFormat="1" ht="25.5" customHeight="1" thickBot="1">
      <c r="A23" s="1" t="s">
        <v>22</v>
      </c>
      <c r="B23" s="1"/>
      <c r="C23" s="1"/>
      <c r="D23" s="1"/>
      <c r="E23" s="1"/>
      <c r="F23" s="5">
        <f>F22</f>
        <v>-9229</v>
      </c>
    </row>
    <row r="24" ht="12.75" thickTop="1"/>
    <row r="26" spans="5:6" ht="12">
      <c r="E26" s="10" t="s">
        <v>23</v>
      </c>
      <c r="F26" s="12">
        <v>124980.08</v>
      </c>
    </row>
    <row r="28" spans="5:6" ht="12">
      <c r="E28" s="10" t="s">
        <v>24</v>
      </c>
      <c r="F28" s="12">
        <v>115453.68</v>
      </c>
    </row>
    <row r="29" spans="6:7" ht="12">
      <c r="F29" s="12"/>
      <c r="G29" s="12"/>
    </row>
  </sheetData>
  <printOptions/>
  <pageMargins left="0.75" right="0.75" top="1" bottom="1" header="0.25" footer="0.5"/>
  <pageSetup horizontalDpi="600" verticalDpi="600" orientation="portrait"/>
  <headerFooter alignWithMargins="0">
    <oddHeader>&amp;L&amp;"Arial,Bold"&amp;8 01/29/04&amp;C&amp;"Arial,Bold"&amp;12 GOMACTech-04
&amp;14 Profit &amp;&amp; Loss
&amp;10 April 1, 2003 through January 29, 2004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rnadell</dc:creator>
  <cp:keywords/>
  <dc:description/>
  <cp:lastModifiedBy>Gearld Borsuk</cp:lastModifiedBy>
  <cp:lastPrinted>2004-01-29T19:22:23Z</cp:lastPrinted>
  <dcterms:created xsi:type="dcterms:W3CDTF">2004-01-29T18:13:31Z</dcterms:created>
  <dcterms:modified xsi:type="dcterms:W3CDTF">2004-01-29T19:10:21Z</dcterms:modified>
  <cp:category/>
  <cp:version/>
  <cp:contentType/>
  <cp:contentStatus/>
</cp:coreProperties>
</file>